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era01\share\共有\★★★共有（平成26年度以降）\9.学術集会\令和6（2024）年度（第71回）\8-講演集販売\"/>
    </mc:Choice>
  </mc:AlternateContent>
  <xr:revisionPtr revIDLastSave="0" documentId="13_ncr:1_{8D9A3C15-F50C-4526-BBF9-9ECA73444E5E}" xr6:coauthVersionLast="47" xr6:coauthVersionMax="47" xr10:uidLastSave="{00000000-0000-0000-0000-000000000000}"/>
  <bookViews>
    <workbookView xWindow="-120" yWindow="-120" windowWidth="29040" windowHeight="15720" xr2:uid="{ED6466F0-66BB-48F8-B370-B7F619D062B9}"/>
  </bookViews>
  <sheets>
    <sheet name="Sheet1" sheetId="1" r:id="rId1"/>
    <sheet name="Sheet2" sheetId="2" state="hidden" r:id="rId2"/>
  </sheets>
  <definedNames>
    <definedName name="_xlnm.Print_Area" localSheetId="0">Sheet1!$A$1:$F$35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B21" i="1" s="1"/>
  <c r="B20" i="1"/>
  <c r="C11" i="1"/>
  <c r="C12" i="2"/>
  <c r="C11" i="2"/>
</calcChain>
</file>

<file path=xl/sharedStrings.xml><?xml version="1.0" encoding="utf-8"?>
<sst xmlns="http://schemas.openxmlformats.org/spreadsheetml/2006/main" count="51" uniqueCount="47">
  <si>
    <t>送付先：（e-mail：jsch-soc@umin.ac.jp、FAX：03-3868-3092）</t>
    <rPh sb="0" eb="3">
      <t>ソウフサキ</t>
    </rPh>
    <phoneticPr fontId="4"/>
  </si>
  <si>
    <t>『小児保健研究学術集会講演集』購入申し込み用紙</t>
    <phoneticPr fontId="4"/>
  </si>
  <si>
    <t>※必要事項をご記入の上、E-mailまたはFAXでお申し込みください。講演集と代金送金先を郵送いたします。</t>
    <rPh sb="1" eb="3">
      <t>ヒツヨウ</t>
    </rPh>
    <rPh sb="3" eb="5">
      <t>ジコウ</t>
    </rPh>
    <rPh sb="7" eb="9">
      <t>キニュウ</t>
    </rPh>
    <rPh sb="10" eb="11">
      <t>ウエ</t>
    </rPh>
    <rPh sb="26" eb="27">
      <t>モウ</t>
    </rPh>
    <rPh sb="28" eb="29">
      <t>コ</t>
    </rPh>
    <rPh sb="35" eb="37">
      <t>コウエン</t>
    </rPh>
    <rPh sb="37" eb="38">
      <t>シュウ</t>
    </rPh>
    <rPh sb="39" eb="41">
      <t>ダイキン</t>
    </rPh>
    <rPh sb="41" eb="43">
      <t>ソウキン</t>
    </rPh>
    <rPh sb="43" eb="44">
      <t>サキ</t>
    </rPh>
    <rPh sb="45" eb="47">
      <t>ユウソウ</t>
    </rPh>
    <phoneticPr fontId="2"/>
  </si>
  <si>
    <t>※土日祝日は事務局が休業ですのでご了承ください。</t>
    <rPh sb="1" eb="3">
      <t>ドニチ</t>
    </rPh>
    <rPh sb="3" eb="5">
      <t>シュクジツ</t>
    </rPh>
    <rPh sb="6" eb="9">
      <t>ジムキョク</t>
    </rPh>
    <rPh sb="10" eb="12">
      <t>キュウギョウ</t>
    </rPh>
    <rPh sb="17" eb="19">
      <t>リョウショウ</t>
    </rPh>
    <phoneticPr fontId="2"/>
  </si>
  <si>
    <t>申込日</t>
  </si>
  <si>
    <t>月</t>
    <phoneticPr fontId="4"/>
  </si>
  <si>
    <t>日</t>
    <phoneticPr fontId="4"/>
  </si>
  <si>
    <t>お名前</t>
  </si>
  <si>
    <t>（ふりがな）</t>
  </si>
  <si>
    <t>（漢      字）</t>
    <phoneticPr fontId="4"/>
  </si>
  <si>
    <t>送付先　郵便番号〒</t>
    <rPh sb="0" eb="3">
      <t>ソウフサキ</t>
    </rPh>
    <rPh sb="4" eb="8">
      <t>ユウビンバンゴウ</t>
    </rPh>
    <phoneticPr fontId="4"/>
  </si>
  <si>
    <t>所属先</t>
    <rPh sb="0" eb="3">
      <t>ショゾクサキ</t>
    </rPh>
    <phoneticPr fontId="4"/>
  </si>
  <si>
    <t>送付先住所（送付先が所属先宛等の方は、所属先名称・部署名等までご記入ください。）</t>
    <rPh sb="0" eb="3">
      <t>ソウフサキ</t>
    </rPh>
    <rPh sb="3" eb="5">
      <t>ジュウショ</t>
    </rPh>
    <rPh sb="6" eb="9">
      <t>ソウフサキ</t>
    </rPh>
    <rPh sb="10" eb="13">
      <t>ショゾクサキ</t>
    </rPh>
    <rPh sb="13" eb="14">
      <t>アテ</t>
    </rPh>
    <rPh sb="14" eb="15">
      <t>トウ</t>
    </rPh>
    <rPh sb="16" eb="17">
      <t>カタ</t>
    </rPh>
    <rPh sb="19" eb="22">
      <t>ショゾクサキ</t>
    </rPh>
    <rPh sb="22" eb="24">
      <t>メイショウ</t>
    </rPh>
    <rPh sb="25" eb="28">
      <t>ブショメイ</t>
    </rPh>
    <rPh sb="28" eb="29">
      <t>トウ</t>
    </rPh>
    <rPh sb="32" eb="34">
      <t>キニュウ</t>
    </rPh>
    <phoneticPr fontId="4"/>
  </si>
  <si>
    <t>自宅</t>
    <rPh sb="0" eb="2">
      <t>ジタク</t>
    </rPh>
    <phoneticPr fontId="4"/>
  </si>
  <si>
    <t>連絡先TEL</t>
    <rPh sb="0" eb="3">
      <t>レンラクサキ</t>
    </rPh>
    <phoneticPr fontId="4"/>
  </si>
  <si>
    <t>（連絡先種別）
※右欄で選択してください</t>
    <rPh sb="1" eb="4">
      <t>レンラクサキ</t>
    </rPh>
    <rPh sb="4" eb="6">
      <t>シュベツ</t>
    </rPh>
    <rPh sb="9" eb="11">
      <t>ミギラン</t>
    </rPh>
    <rPh sb="12" eb="14">
      <t>センタク</t>
    </rPh>
    <phoneticPr fontId="4"/>
  </si>
  <si>
    <t>携帯</t>
    <rPh sb="0" eb="2">
      <t>ケイタイ</t>
    </rPh>
    <phoneticPr fontId="4"/>
  </si>
  <si>
    <t>e-mail</t>
    <phoneticPr fontId="4"/>
  </si>
  <si>
    <t>単価</t>
    <rPh sb="0" eb="2">
      <t>タンカ</t>
    </rPh>
    <phoneticPr fontId="4"/>
  </si>
  <si>
    <t>円</t>
    <rPh sb="0" eb="1">
      <t>エン</t>
    </rPh>
    <phoneticPr fontId="4"/>
  </si>
  <si>
    <t>部</t>
    <rPh sb="0" eb="1">
      <t>ブ</t>
    </rPh>
    <phoneticPr fontId="4"/>
  </si>
  <si>
    <t>お支払い金額</t>
    <rPh sb="1" eb="3">
      <t>シハラ</t>
    </rPh>
    <rPh sb="4" eb="6">
      <t>キンガク</t>
    </rPh>
    <phoneticPr fontId="4"/>
  </si>
  <si>
    <t>請求書の宛名（記入がない場合には、送付先の方のお名前を宛先といたしますのでご了承ください。）</t>
    <rPh sb="0" eb="3">
      <t>セイキュウショ</t>
    </rPh>
    <rPh sb="4" eb="6">
      <t>アテナ</t>
    </rPh>
    <rPh sb="7" eb="9">
      <t>キニュウ</t>
    </rPh>
    <rPh sb="12" eb="14">
      <t>バアイ</t>
    </rPh>
    <rPh sb="17" eb="20">
      <t>ソウフサキ</t>
    </rPh>
    <rPh sb="21" eb="22">
      <t>カタ</t>
    </rPh>
    <rPh sb="24" eb="26">
      <t>ナマエ</t>
    </rPh>
    <rPh sb="27" eb="29">
      <t>アテサキ</t>
    </rPh>
    <rPh sb="38" eb="40">
      <t>リョウショウ</t>
    </rPh>
    <phoneticPr fontId="4"/>
  </si>
  <si>
    <t>＊ご所属先の代理方などが申込手続きをされる場合、担当者連絡先をご記入ください。</t>
    <rPh sb="2" eb="4">
      <t>ショゾク</t>
    </rPh>
    <rPh sb="4" eb="5">
      <t>サキ</t>
    </rPh>
    <rPh sb="6" eb="8">
      <t>ダイリ</t>
    </rPh>
    <rPh sb="8" eb="9">
      <t>カタ</t>
    </rPh>
    <rPh sb="12" eb="14">
      <t>モウシコミ</t>
    </rPh>
    <rPh sb="14" eb="16">
      <t>テツヅ</t>
    </rPh>
    <rPh sb="21" eb="23">
      <t>バアイ</t>
    </rPh>
    <rPh sb="24" eb="27">
      <t>タントウシャ</t>
    </rPh>
    <rPh sb="27" eb="30">
      <t>レンラクサキ</t>
    </rPh>
    <rPh sb="32" eb="34">
      <t>キニュウ</t>
    </rPh>
    <phoneticPr fontId="4"/>
  </si>
  <si>
    <t>所属先の団体名等：</t>
    <rPh sb="0" eb="2">
      <t>ショゾク</t>
    </rPh>
    <rPh sb="2" eb="3">
      <t>サキ</t>
    </rPh>
    <rPh sb="4" eb="6">
      <t>ダンタイ</t>
    </rPh>
    <rPh sb="6" eb="7">
      <t>メイ</t>
    </rPh>
    <rPh sb="7" eb="8">
      <t>トウ</t>
    </rPh>
    <phoneticPr fontId="4"/>
  </si>
  <si>
    <t>担当者名：</t>
    <rPh sb="0" eb="3">
      <t>タントウシャ</t>
    </rPh>
    <rPh sb="3" eb="4">
      <t>メイ</t>
    </rPh>
    <phoneticPr fontId="4"/>
  </si>
  <si>
    <t>連絡先TEL：</t>
    <rPh sb="0" eb="3">
      <t>レンラクサキ</t>
    </rPh>
    <phoneticPr fontId="4"/>
  </si>
  <si>
    <t>e-mail：</t>
    <phoneticPr fontId="4"/>
  </si>
  <si>
    <t>連絡事項</t>
    <rPh sb="0" eb="2">
      <t>レンラク</t>
    </rPh>
    <rPh sb="2" eb="4">
      <t>ジコウ</t>
    </rPh>
    <phoneticPr fontId="4"/>
  </si>
  <si>
    <t>※代金は、振込にて受付ます。</t>
    <rPh sb="1" eb="3">
      <t>ダイキン</t>
    </rPh>
    <rPh sb="5" eb="7">
      <t>フリコミ</t>
    </rPh>
    <rPh sb="9" eb="11">
      <t>ウケツケ</t>
    </rPh>
    <phoneticPr fontId="4"/>
  </si>
  <si>
    <t>第71回日本小児保健協会学術集会</t>
    <phoneticPr fontId="4"/>
  </si>
  <si>
    <t>令和6（2024）年</t>
    <phoneticPr fontId="4"/>
  </si>
  <si>
    <t>※正会員の方には、講演集発刊後、1冊ずつ郵送されます。</t>
    <rPh sb="1" eb="4">
      <t>セイカイイン</t>
    </rPh>
    <rPh sb="5" eb="6">
      <t>カタ</t>
    </rPh>
    <rPh sb="9" eb="12">
      <t>コウエンシュウ</t>
    </rPh>
    <rPh sb="12" eb="15">
      <t>ハッカンゴ</t>
    </rPh>
    <rPh sb="17" eb="18">
      <t>サツ</t>
    </rPh>
    <rPh sb="20" eb="22">
      <t>ユウソウ</t>
    </rPh>
    <phoneticPr fontId="4"/>
  </si>
  <si>
    <t>※講演集は、令和6年5月末日発行予定です。発送は6月以降となります。</t>
    <rPh sb="1" eb="4">
      <t>コウエンシュウ</t>
    </rPh>
    <rPh sb="6" eb="8">
      <t>レイワ</t>
    </rPh>
    <rPh sb="9" eb="10">
      <t>ネン</t>
    </rPh>
    <rPh sb="11" eb="12">
      <t>ガツ</t>
    </rPh>
    <rPh sb="12" eb="14">
      <t>マツジツ</t>
    </rPh>
    <rPh sb="14" eb="16">
      <t>ハッコウ</t>
    </rPh>
    <rPh sb="16" eb="18">
      <t>ヨテイ</t>
    </rPh>
    <rPh sb="21" eb="23">
      <t>ハッソウ</t>
    </rPh>
    <rPh sb="25" eb="26">
      <t>ガツ</t>
    </rPh>
    <rPh sb="26" eb="28">
      <t>イコウ</t>
    </rPh>
    <phoneticPr fontId="2"/>
  </si>
  <si>
    <t>送料</t>
    <rPh sb="0" eb="2">
      <t>ソウリョウ</t>
    </rPh>
    <phoneticPr fontId="4"/>
  </si>
  <si>
    <t>会員登録</t>
    <rPh sb="0" eb="4">
      <t>カイイントウロク</t>
    </rPh>
    <phoneticPr fontId="4"/>
  </si>
  <si>
    <t>非会員</t>
    <rPh sb="0" eb="3">
      <t>ヒカイイン</t>
    </rPh>
    <phoneticPr fontId="14"/>
  </si>
  <si>
    <t>あり</t>
    <phoneticPr fontId="14"/>
  </si>
  <si>
    <t>会員には、5月末日発行後に各1冊が送付されます。</t>
    <rPh sb="0" eb="2">
      <t>カイイン</t>
    </rPh>
    <rPh sb="6" eb="7">
      <t>ガツ</t>
    </rPh>
    <rPh sb="7" eb="9">
      <t>マツジツ</t>
    </rPh>
    <rPh sb="9" eb="11">
      <t>ハッコウ</t>
    </rPh>
    <rPh sb="11" eb="12">
      <t>ゴ</t>
    </rPh>
    <rPh sb="13" eb="14">
      <t>カク</t>
    </rPh>
    <rPh sb="15" eb="16">
      <t>サツ</t>
    </rPh>
    <rPh sb="17" eb="19">
      <t>ソウフ</t>
    </rPh>
    <phoneticPr fontId="14"/>
  </si>
  <si>
    <t>－</t>
    <phoneticPr fontId="4"/>
  </si>
  <si>
    <t>レターパックライト（1通）</t>
    <rPh sb="11" eb="12">
      <t>ツウ</t>
    </rPh>
    <phoneticPr fontId="4"/>
  </si>
  <si>
    <t>レターパックライト（2通）</t>
    <rPh sb="11" eb="12">
      <t>ツウ</t>
    </rPh>
    <phoneticPr fontId="4"/>
  </si>
  <si>
    <t>レターパックライト（2通）</t>
    <phoneticPr fontId="4"/>
  </si>
  <si>
    <t>5冊以上</t>
    <rPh sb="1" eb="4">
      <t>サツイジョウ</t>
    </rPh>
    <phoneticPr fontId="14"/>
  </si>
  <si>
    <t>購入部数</t>
    <phoneticPr fontId="4"/>
  </si>
  <si>
    <t>（事務局へお問い合わせください。）</t>
    <rPh sb="1" eb="4">
      <t>ジムキョク</t>
    </rPh>
    <rPh sb="6" eb="7">
      <t>ト</t>
    </rPh>
    <rPh sb="8" eb="9">
      <t>ア</t>
    </rPh>
    <phoneticPr fontId="4"/>
  </si>
  <si>
    <t>（事務局TEL：03-3868-3093）</t>
    <rPh sb="1" eb="4">
      <t>ジムキョク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</si>
</sst>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C00000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CEBE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5" fillId="0" borderId="0" xfId="0" applyFont="1" applyAlignment="1" applyProtection="1">
      <alignment vertical="top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5" fillId="0" borderId="5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10" fillId="0" borderId="22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10" xfId="0" applyFont="1" applyBorder="1">
      <alignment vertical="center"/>
    </xf>
    <xf numFmtId="0" fontId="5" fillId="0" borderId="10" xfId="0" applyFont="1" applyBorder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27" xfId="0" applyFont="1" applyBorder="1" applyAlignment="1">
      <alignment horizontal="left" vertical="center" inden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38" fontId="0" fillId="0" borderId="0" xfId="1" applyFont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38" fontId="0" fillId="0" borderId="1" xfId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5" fillId="0" borderId="28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left" vertical="center" indent="1"/>
      <protection locked="0"/>
    </xf>
    <xf numFmtId="0" fontId="5" fillId="2" borderId="2" xfId="0" applyFont="1" applyFill="1" applyBorder="1">
      <alignment vertical="center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Protection="1">
      <alignment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right" vertical="center"/>
      <protection locked="0"/>
    </xf>
    <xf numFmtId="0" fontId="11" fillId="2" borderId="3" xfId="0" applyFont="1" applyFill="1" applyBorder="1" applyAlignment="1" applyProtection="1">
      <alignment horizontal="righ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38" fontId="6" fillId="0" borderId="17" xfId="1" applyFont="1" applyFill="1" applyBorder="1" applyAlignment="1" applyProtection="1">
      <alignment horizontal="right" vertical="center"/>
    </xf>
    <xf numFmtId="38" fontId="6" fillId="0" borderId="18" xfId="1" applyFont="1" applyFill="1" applyBorder="1" applyAlignment="1" applyProtection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right" vertical="center" shrinkToFit="1"/>
      <protection locked="0"/>
    </xf>
    <xf numFmtId="0" fontId="12" fillId="0" borderId="25" xfId="0" applyFont="1" applyFill="1" applyBorder="1" applyAlignment="1">
      <alignment horizontal="center" vertical="center"/>
    </xf>
    <xf numFmtId="38" fontId="12" fillId="0" borderId="23" xfId="1" applyFont="1" applyFill="1" applyBorder="1" applyAlignment="1" applyProtection="1">
      <alignment horizontal="right" vertical="center"/>
    </xf>
    <xf numFmtId="38" fontId="12" fillId="0" borderId="24" xfId="1" applyFont="1" applyFill="1" applyBorder="1" applyAlignment="1" applyProtection="1">
      <alignment horizontal="right" vertical="center"/>
    </xf>
    <xf numFmtId="0" fontId="11" fillId="0" borderId="2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EBE0"/>
      <color rgb="FFFEF8F4"/>
      <color rgb="FFFDE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833438</xdr:colOff>
      <xdr:row>29</xdr:row>
      <xdr:rowOff>158750</xdr:rowOff>
    </xdr:from>
    <xdr:to>
      <xdr:col>5</xdr:col>
      <xdr:colOff>1111250</xdr:colOff>
      <xdr:row>34</xdr:row>
      <xdr:rowOff>71438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8DB59F9-6151-4614-919C-A513C9D7B818}"/>
            </a:ext>
          </a:extLst>
        </xdr:cNvPr>
        <xdr:cNvSpPr txBox="1"/>
      </xdr:nvSpPr>
      <xdr:spPr>
        <a:xfrm>
          <a:off x="5119688" y="10207625"/>
          <a:ext cx="3595687" cy="1103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事務局記入欄</a:t>
          </a:r>
          <a:endParaRPr kumimoji="1" lang="en-US" altLang="ja-JP" sz="1100"/>
        </a:p>
        <a:p>
          <a:r>
            <a:rPr kumimoji="1" lang="ja-JP" altLang="en-US" sz="1100"/>
            <a:t>受付日：</a:t>
          </a:r>
          <a:endParaRPr kumimoji="1" lang="en-US" altLang="ja-JP" sz="1100"/>
        </a:p>
        <a:p>
          <a:r>
            <a:rPr kumimoji="1" lang="ja-JP" altLang="en-US" sz="1100"/>
            <a:t>発送日：</a:t>
          </a:r>
          <a:endParaRPr kumimoji="1" lang="en-US" altLang="ja-JP" sz="1100"/>
        </a:p>
        <a:p>
          <a:r>
            <a:rPr kumimoji="1" lang="ja-JP" altLang="en-US" sz="1100"/>
            <a:t>備　考：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8E3D8-4C2F-41FB-ACA0-B3C785761C28}">
  <dimension ref="A1:I29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6" sqref="G6"/>
    </sheetView>
  </sheetViews>
  <sheetFormatPr defaultRowHeight="18.75" x14ac:dyDescent="0.4"/>
  <cols>
    <col min="1" max="1" width="35.875" customWidth="1"/>
    <col min="2" max="2" width="20.5" customWidth="1"/>
    <col min="3" max="3" width="12" customWidth="1"/>
    <col min="4" max="4" width="12.375" customWidth="1"/>
    <col min="5" max="5" width="19.125" customWidth="1"/>
    <col min="6" max="6" width="16.375" customWidth="1"/>
    <col min="9" max="9" width="0" hidden="1" customWidth="1"/>
  </cols>
  <sheetData>
    <row r="1" spans="1:9" s="1" customFormat="1" ht="25.5" x14ac:dyDescent="0.4">
      <c r="A1" s="40" t="s">
        <v>0</v>
      </c>
      <c r="B1" s="40"/>
      <c r="C1" s="40"/>
      <c r="D1" s="40"/>
      <c r="E1" s="40"/>
      <c r="F1" s="40"/>
    </row>
    <row r="2" spans="1:9" s="2" customFormat="1" ht="30" x14ac:dyDescent="0.4">
      <c r="A2" s="41" t="s">
        <v>30</v>
      </c>
      <c r="B2" s="41"/>
      <c r="C2" s="41"/>
      <c r="D2" s="41"/>
      <c r="E2" s="41"/>
      <c r="F2" s="41"/>
    </row>
    <row r="3" spans="1:9" s="2" customFormat="1" ht="30" x14ac:dyDescent="0.4">
      <c r="A3" s="41" t="s">
        <v>1</v>
      </c>
      <c r="B3" s="41"/>
      <c r="C3" s="41"/>
      <c r="D3" s="41"/>
      <c r="E3" s="41"/>
      <c r="F3" s="41"/>
    </row>
    <row r="4" spans="1:9" x14ac:dyDescent="0.4">
      <c r="A4" s="23" t="s">
        <v>32</v>
      </c>
    </row>
    <row r="5" spans="1:9" s="3" customFormat="1" ht="19.5" x14ac:dyDescent="0.4">
      <c r="A5" s="3" t="s">
        <v>2</v>
      </c>
    </row>
    <row r="6" spans="1:9" s="3" customFormat="1" ht="19.5" x14ac:dyDescent="0.4">
      <c r="A6" s="3" t="s">
        <v>29</v>
      </c>
    </row>
    <row r="7" spans="1:9" s="3" customFormat="1" ht="19.5" x14ac:dyDescent="0.4">
      <c r="A7" s="3" t="s">
        <v>33</v>
      </c>
    </row>
    <row r="8" spans="1:9" s="3" customFormat="1" ht="19.5" x14ac:dyDescent="0.4">
      <c r="A8" s="3" t="s">
        <v>3</v>
      </c>
    </row>
    <row r="9" spans="1:9" ht="6" customHeight="1" x14ac:dyDescent="0.4"/>
    <row r="10" spans="1:9" s="8" customFormat="1" ht="19.5" x14ac:dyDescent="0.4">
      <c r="A10" s="4" t="s">
        <v>4</v>
      </c>
      <c r="B10" s="5" t="s">
        <v>31</v>
      </c>
      <c r="C10" s="45"/>
      <c r="D10" s="6" t="s">
        <v>5</v>
      </c>
      <c r="E10" s="45"/>
      <c r="F10" s="7" t="s">
        <v>6</v>
      </c>
    </row>
    <row r="11" spans="1:9" s="8" customFormat="1" ht="35.25" customHeight="1" x14ac:dyDescent="0.4">
      <c r="A11" s="9" t="s">
        <v>35</v>
      </c>
      <c r="B11" s="46"/>
      <c r="C11" s="42" t="e">
        <f>VLOOKUP($B$11,Sheet2!A2:B3,2,FALSE)</f>
        <v>#N/A</v>
      </c>
      <c r="D11" s="43"/>
      <c r="E11" s="43"/>
      <c r="F11" s="44"/>
    </row>
    <row r="12" spans="1:9" s="8" customFormat="1" ht="19.5" x14ac:dyDescent="0.4">
      <c r="A12" s="9" t="s">
        <v>7</v>
      </c>
      <c r="B12" s="35" t="s">
        <v>8</v>
      </c>
      <c r="C12" s="47"/>
      <c r="D12" s="47"/>
      <c r="E12" s="47"/>
      <c r="F12" s="48"/>
    </row>
    <row r="13" spans="1:9" s="8" customFormat="1" ht="19.5" x14ac:dyDescent="0.4">
      <c r="A13" s="10"/>
      <c r="B13" s="36" t="s">
        <v>9</v>
      </c>
      <c r="C13" s="49"/>
      <c r="D13" s="49"/>
      <c r="E13" s="49"/>
      <c r="F13" s="50"/>
    </row>
    <row r="14" spans="1:9" s="8" customFormat="1" ht="19.5" x14ac:dyDescent="0.4">
      <c r="A14" s="4" t="s">
        <v>10</v>
      </c>
      <c r="B14" s="51"/>
      <c r="C14" s="52"/>
      <c r="D14" s="52"/>
      <c r="E14" s="52"/>
      <c r="F14" s="53"/>
      <c r="I14" s="8" t="s">
        <v>11</v>
      </c>
    </row>
    <row r="15" spans="1:9" s="8" customFormat="1" ht="58.5" x14ac:dyDescent="0.4">
      <c r="A15" s="11" t="s">
        <v>12</v>
      </c>
      <c r="B15" s="51"/>
      <c r="C15" s="52"/>
      <c r="D15" s="52"/>
      <c r="E15" s="52"/>
      <c r="F15" s="53"/>
      <c r="I15" s="8" t="s">
        <v>13</v>
      </c>
    </row>
    <row r="16" spans="1:9" s="8" customFormat="1" ht="56.25" x14ac:dyDescent="0.4">
      <c r="A16" s="4" t="s">
        <v>14</v>
      </c>
      <c r="B16" s="51"/>
      <c r="C16" s="52"/>
      <c r="D16" s="52"/>
      <c r="E16" s="12" t="s">
        <v>15</v>
      </c>
      <c r="F16" s="54"/>
      <c r="I16" s="8" t="s">
        <v>16</v>
      </c>
    </row>
    <row r="17" spans="1:6" s="8" customFormat="1" ht="42.75" customHeight="1" thickBot="1" x14ac:dyDescent="0.45">
      <c r="A17" s="9" t="s">
        <v>17</v>
      </c>
      <c r="B17" s="55"/>
      <c r="C17" s="56"/>
      <c r="D17" s="56"/>
      <c r="E17" s="56"/>
      <c r="F17" s="57"/>
    </row>
    <row r="18" spans="1:6" s="8" customFormat="1" ht="30" x14ac:dyDescent="0.4">
      <c r="A18" s="13" t="s">
        <v>18</v>
      </c>
      <c r="B18" s="61">
        <v>3000</v>
      </c>
      <c r="C18" s="62"/>
      <c r="D18" s="62"/>
      <c r="E18" s="62"/>
      <c r="F18" s="63" t="s">
        <v>19</v>
      </c>
    </row>
    <row r="19" spans="1:6" s="8" customFormat="1" ht="30" x14ac:dyDescent="0.4">
      <c r="A19" s="14" t="s">
        <v>44</v>
      </c>
      <c r="B19" s="58"/>
      <c r="C19" s="59"/>
      <c r="D19" s="59"/>
      <c r="E19" s="59"/>
      <c r="F19" s="68" t="s">
        <v>20</v>
      </c>
    </row>
    <row r="20" spans="1:6" s="8" customFormat="1" ht="36" thickBot="1" x14ac:dyDescent="0.45">
      <c r="A20" s="25" t="s">
        <v>34</v>
      </c>
      <c r="B20" s="64" t="e">
        <f>VLOOKUP($B$19,Sheet2!$A$9:$C$13,2,FALSE)</f>
        <v>#N/A</v>
      </c>
      <c r="C20" s="64"/>
      <c r="D20" s="64" t="e">
        <f>VLOOKUP($B$19,Sheet2!$A$9:$C$13,3,FALSE)</f>
        <v>#N/A</v>
      </c>
      <c r="E20" s="64"/>
      <c r="F20" s="65" t="s">
        <v>19</v>
      </c>
    </row>
    <row r="21" spans="1:6" s="8" customFormat="1" ht="36" thickBot="1" x14ac:dyDescent="0.45">
      <c r="A21" s="15" t="s">
        <v>21</v>
      </c>
      <c r="B21" s="66" t="e">
        <f>B18*B19+D20</f>
        <v>#N/A</v>
      </c>
      <c r="C21" s="67"/>
      <c r="D21" s="67"/>
      <c r="E21" s="67"/>
      <c r="F21" s="65" t="s">
        <v>19</v>
      </c>
    </row>
    <row r="22" spans="1:6" s="8" customFormat="1" ht="58.5" x14ac:dyDescent="0.4">
      <c r="A22" s="16" t="s">
        <v>22</v>
      </c>
      <c r="B22" s="60"/>
      <c r="C22" s="49"/>
      <c r="D22" s="49"/>
      <c r="E22" s="49"/>
      <c r="F22" s="50"/>
    </row>
    <row r="23" spans="1:6" s="8" customFormat="1" ht="19.5" x14ac:dyDescent="0.4">
      <c r="A23" s="17"/>
      <c r="B23" s="18"/>
      <c r="C23" s="18"/>
      <c r="D23" s="18"/>
      <c r="E23" s="18"/>
      <c r="F23" s="19"/>
    </row>
    <row r="24" spans="1:6" s="8" customFormat="1" ht="23.25" customHeight="1" x14ac:dyDescent="0.4">
      <c r="A24" s="37" t="s">
        <v>23</v>
      </c>
      <c r="B24" s="20" t="s">
        <v>24</v>
      </c>
      <c r="C24" s="51"/>
      <c r="D24" s="52"/>
      <c r="E24" s="52"/>
      <c r="F24" s="53"/>
    </row>
    <row r="25" spans="1:6" s="8" customFormat="1" ht="23.25" customHeight="1" x14ac:dyDescent="0.4">
      <c r="A25" s="38"/>
      <c r="B25" s="20" t="s">
        <v>25</v>
      </c>
      <c r="C25" s="51"/>
      <c r="D25" s="52"/>
      <c r="E25" s="52"/>
      <c r="F25" s="53"/>
    </row>
    <row r="26" spans="1:6" s="8" customFormat="1" ht="23.25" customHeight="1" x14ac:dyDescent="0.4">
      <c r="A26" s="38"/>
      <c r="B26" s="20" t="s">
        <v>26</v>
      </c>
      <c r="C26" s="51"/>
      <c r="D26" s="52"/>
      <c r="E26" s="52"/>
      <c r="F26" s="53"/>
    </row>
    <row r="27" spans="1:6" s="8" customFormat="1" ht="23.25" customHeight="1" x14ac:dyDescent="0.4">
      <c r="A27" s="39"/>
      <c r="B27" s="20" t="s">
        <v>27</v>
      </c>
      <c r="C27" s="51"/>
      <c r="D27" s="52"/>
      <c r="E27" s="52"/>
      <c r="F27" s="53"/>
    </row>
    <row r="28" spans="1:6" s="8" customFormat="1" ht="19.5" x14ac:dyDescent="0.4">
      <c r="A28" s="21"/>
      <c r="F28" s="22"/>
    </row>
    <row r="29" spans="1:6" s="8" customFormat="1" ht="46.5" customHeight="1" x14ac:dyDescent="0.4">
      <c r="A29" s="20" t="s">
        <v>28</v>
      </c>
      <c r="B29" s="51"/>
      <c r="C29" s="52"/>
      <c r="D29" s="52"/>
      <c r="E29" s="52"/>
      <c r="F29" s="53"/>
    </row>
  </sheetData>
  <sheetProtection algorithmName="SHA-512" hashValue="Okf30sCh8WhXtt9n49zE+1fNagiqXdQGB48FB0Z1mLXSlxf8lxLuKRFhKoCBBEJolLylBLRtnGs9l0AMIroAqQ==" saltValue="/xnQUofPo0oCfDe+ZuTsDA==" spinCount="100000" sheet="1" objects="1" scenarios="1"/>
  <mergeCells count="22">
    <mergeCell ref="A1:F1"/>
    <mergeCell ref="A2:F2"/>
    <mergeCell ref="A3:F3"/>
    <mergeCell ref="C12:F12"/>
    <mergeCell ref="C13:F13"/>
    <mergeCell ref="C11:F11"/>
    <mergeCell ref="B29:F29"/>
    <mergeCell ref="B22:F22"/>
    <mergeCell ref="A24:A27"/>
    <mergeCell ref="C24:F24"/>
    <mergeCell ref="C25:F25"/>
    <mergeCell ref="C26:F26"/>
    <mergeCell ref="C27:F27"/>
    <mergeCell ref="B21:E21"/>
    <mergeCell ref="B14:F14"/>
    <mergeCell ref="B15:F15"/>
    <mergeCell ref="B16:D16"/>
    <mergeCell ref="B17:F17"/>
    <mergeCell ref="B18:E18"/>
    <mergeCell ref="B19:E19"/>
    <mergeCell ref="B20:C20"/>
    <mergeCell ref="D20:E20"/>
  </mergeCells>
  <phoneticPr fontId="4"/>
  <conditionalFormatting sqref="B20:E20">
    <cfRule type="cellIs" dxfId="2" priority="2" operator="equal">
      <formula>"（事務局へお問い合わせください。）"</formula>
    </cfRule>
  </conditionalFormatting>
  <conditionalFormatting sqref="C11:F11">
    <cfRule type="cellIs" dxfId="1" priority="3" operator="equal">
      <formula>"会員には、5月末日発行後に各1冊が送付されます。"</formula>
    </cfRule>
  </conditionalFormatting>
  <conditionalFormatting sqref="D20:E20">
    <cfRule type="cellIs" dxfId="0" priority="1" operator="equal">
      <formula>"（事務局TEL：03-3868-3093）"</formula>
    </cfRule>
  </conditionalFormatting>
  <dataValidations disablePrompts="1" count="1">
    <dataValidation type="list" allowBlank="1" showInputMessage="1" showErrorMessage="1" sqref="F16 I18" xr:uid="{DA306212-B7C4-4C65-BBE7-4B6A221AFFF5}">
      <formula1>$I$14:$I$16</formula1>
    </dataValidation>
  </dataValidations>
  <pageMargins left="0.7" right="0.7" top="0.75" bottom="0.75" header="0.3" footer="0.3"/>
  <pageSetup paperSize="9" scale="69" orientation="portrait" verticalDpi="0" r:id="rId1"/>
  <colBreaks count="1" manualBreakCount="1">
    <brk id="6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B1ACD90A-DEE5-43D1-A36E-878AAD999676}">
          <x14:formula1>
            <xm:f>Sheet2!$A$2:$A$3</xm:f>
          </x14:formula1>
          <xm:sqref>B11</xm:sqref>
        </x14:dataValidation>
        <x14:dataValidation type="list" allowBlank="1" showInputMessage="1" showErrorMessage="1" xr:uid="{73F5B236-A6E1-4865-B4B8-A309DC994571}">
          <x14:formula1>
            <xm:f>Sheet2!$A$9:$A$13</xm:f>
          </x14:formula1>
          <xm:sqref>B19:E19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22CAA-86FD-4C13-9AC4-0E70FF94D41C}">
  <dimension ref="A1:D14"/>
  <sheetViews>
    <sheetView workbookViewId="0">
      <selection activeCell="B10" sqref="B10:B11"/>
    </sheetView>
  </sheetViews>
  <sheetFormatPr defaultRowHeight="18.75" x14ac:dyDescent="0.4"/>
  <cols>
    <col min="1" max="1" width="34" customWidth="1"/>
    <col min="2" max="2" width="29.625" bestFit="1" customWidth="1"/>
    <col min="3" max="3" width="29.75" customWidth="1"/>
  </cols>
  <sheetData>
    <row r="1" spans="1:4" x14ac:dyDescent="0.4">
      <c r="A1" t="s">
        <v>35</v>
      </c>
    </row>
    <row r="2" spans="1:4" ht="37.5" x14ac:dyDescent="0.4">
      <c r="A2" s="27" t="s">
        <v>37</v>
      </c>
      <c r="B2" s="27" t="s">
        <v>38</v>
      </c>
    </row>
    <row r="3" spans="1:4" x14ac:dyDescent="0.4">
      <c r="A3" s="27" t="s">
        <v>36</v>
      </c>
      <c r="B3" s="28" t="s">
        <v>39</v>
      </c>
    </row>
    <row r="4" spans="1:4" x14ac:dyDescent="0.4">
      <c r="A4" s="26"/>
    </row>
    <row r="5" spans="1:4" x14ac:dyDescent="0.4">
      <c r="A5" s="26"/>
    </row>
    <row r="6" spans="1:4" x14ac:dyDescent="0.4">
      <c r="A6" s="26"/>
    </row>
    <row r="7" spans="1:4" x14ac:dyDescent="0.4">
      <c r="A7" s="26"/>
    </row>
    <row r="9" spans="1:4" s="24" customFormat="1" x14ac:dyDescent="0.4">
      <c r="A9" s="31">
        <v>1</v>
      </c>
      <c r="B9" s="33" t="s">
        <v>40</v>
      </c>
      <c r="C9" s="32">
        <v>370</v>
      </c>
    </row>
    <row r="10" spans="1:4" x14ac:dyDescent="0.4">
      <c r="A10" s="31">
        <v>2</v>
      </c>
      <c r="B10" s="33" t="s">
        <v>40</v>
      </c>
      <c r="C10" s="32">
        <v>370</v>
      </c>
      <c r="D10" s="24"/>
    </row>
    <row r="11" spans="1:4" x14ac:dyDescent="0.4">
      <c r="A11" s="31">
        <v>3</v>
      </c>
      <c r="B11" s="33" t="s">
        <v>41</v>
      </c>
      <c r="C11" s="32">
        <f>370*2</f>
        <v>740</v>
      </c>
      <c r="D11" s="24"/>
    </row>
    <row r="12" spans="1:4" x14ac:dyDescent="0.4">
      <c r="A12" s="31">
        <v>4</v>
      </c>
      <c r="B12" s="33" t="s">
        <v>42</v>
      </c>
      <c r="C12" s="32">
        <f>370*2</f>
        <v>740</v>
      </c>
      <c r="D12" s="24"/>
    </row>
    <row r="13" spans="1:4" ht="37.5" x14ac:dyDescent="0.4">
      <c r="A13" s="34" t="s">
        <v>43</v>
      </c>
      <c r="B13" s="32" t="s">
        <v>45</v>
      </c>
      <c r="C13" s="32" t="s">
        <v>46</v>
      </c>
    </row>
    <row r="14" spans="1:4" x14ac:dyDescent="0.4">
      <c r="A14" s="29"/>
      <c r="B14" s="30"/>
    </row>
  </sheetData>
  <phoneticPr fontId="4"/>
  <dataValidations count="2">
    <dataValidation type="list" allowBlank="1" showInputMessage="1" sqref="A2:A7 B2" xr:uid="{FFC448D4-3A33-4707-8424-EE55D5024651}">
      <formula1>$G$67:$G$69</formula1>
    </dataValidation>
    <dataValidation type="list" allowBlank="1" showInputMessage="1" sqref="A9:A13" xr:uid="{33AA47E4-C896-4696-9801-F4E8CD71DA65}">
      <formula1>$O$62:$O$64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jsch</dc:creator>
  <cp:lastModifiedBy>jsch</cp:lastModifiedBy>
  <cp:lastPrinted>2023-04-24T04:57:15Z</cp:lastPrinted>
  <dcterms:created xsi:type="dcterms:W3CDTF">2023-04-24T03:25:17Z</dcterms:created>
  <dcterms:modified xsi:type="dcterms:W3CDTF">2024-01-24T04:04:20Z</dcterms:modified>
</cp:coreProperties>
</file>